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4802E74B-1744-4EDC-9BEA-FB92B6F5A904}" xr6:coauthVersionLast="47" xr6:coauthVersionMax="47" xr10:uidLastSave="{00000000-0000-0000-0000-000000000000}"/>
  <bookViews>
    <workbookView xWindow="-120" yWindow="-120" windowWidth="29040" windowHeight="15840" xr2:uid="{9C26F4DE-F3D3-4B85-8E76-BE717718DE68}"/>
  </bookViews>
  <sheets>
    <sheet name="SPORTSZ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E37" i="1"/>
  <c r="E38" i="1"/>
  <c r="E39" i="1"/>
  <c r="E40" i="1"/>
  <c r="E41" i="1"/>
  <c r="E42" i="1"/>
  <c r="E43" i="1"/>
  <c r="E44" i="1"/>
  <c r="E45" i="1"/>
  <c r="E46" i="1"/>
  <c r="E47" i="1"/>
  <c r="E48" i="1"/>
  <c r="E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C48" i="1"/>
  <c r="D48" i="1"/>
  <c r="B48" i="1"/>
  <c r="E50" i="1"/>
  <c r="E51" i="1"/>
  <c r="E52" i="1"/>
  <c r="E49" i="1"/>
  <c r="C50" i="1"/>
  <c r="D50" i="1"/>
  <c r="B50" i="1"/>
  <c r="C51" i="1"/>
  <c r="D51" i="1"/>
  <c r="B51" i="1"/>
  <c r="C52" i="1"/>
  <c r="D52" i="1"/>
  <c r="B52" i="1"/>
  <c r="E54" i="1"/>
  <c r="E55" i="1"/>
  <c r="E56" i="1"/>
  <c r="E57" i="1"/>
  <c r="E58" i="1"/>
  <c r="E59" i="1"/>
  <c r="E60" i="1"/>
  <c r="E53" i="1"/>
  <c r="C54" i="1"/>
  <c r="D54" i="1"/>
  <c r="B54" i="1"/>
  <c r="C55" i="1"/>
  <c r="D55" i="1"/>
  <c r="B55" i="1"/>
  <c r="C56" i="1"/>
  <c r="D56" i="1"/>
  <c r="B56" i="1"/>
  <c r="C57" i="1"/>
  <c r="D57" i="1"/>
  <c r="B57" i="1"/>
  <c r="C58" i="1"/>
  <c r="D58" i="1"/>
  <c r="B58" i="1"/>
  <c r="C59" i="1"/>
  <c r="D59" i="1"/>
  <c r="B59" i="1"/>
  <c r="C60" i="1"/>
  <c r="D60" i="1"/>
  <c r="B60" i="1"/>
  <c r="B61" i="1"/>
  <c r="C61" i="1"/>
  <c r="D61" i="1"/>
  <c r="E61" i="1"/>
  <c r="F61" i="1"/>
  <c r="G61" i="1"/>
  <c r="I61" i="1"/>
  <c r="J61" i="1"/>
  <c r="K61" i="1"/>
  <c r="M61" i="1"/>
  <c r="N61" i="1"/>
  <c r="O61" i="1"/>
  <c r="Q61" i="1"/>
  <c r="R61" i="1"/>
  <c r="S61" i="1"/>
  <c r="U61" i="1"/>
  <c r="V61" i="1"/>
  <c r="W61" i="1"/>
  <c r="Y61" i="1"/>
  <c r="Z61" i="1"/>
  <c r="AA61" i="1"/>
  <c r="AC61" i="1"/>
  <c r="C63" i="1"/>
  <c r="D63" i="1"/>
  <c r="B63" i="1"/>
  <c r="E63" i="1"/>
  <c r="C64" i="1"/>
  <c r="D64" i="1"/>
  <c r="B64" i="1"/>
  <c r="E64" i="1"/>
  <c r="C65" i="1"/>
  <c r="D65" i="1"/>
  <c r="B65" i="1"/>
  <c r="E65" i="1"/>
  <c r="C66" i="1"/>
  <c r="D66" i="1"/>
  <c r="B66" i="1"/>
  <c r="E66" i="1"/>
  <c r="C67" i="1"/>
  <c r="D67" i="1"/>
  <c r="B67" i="1"/>
  <c r="E67" i="1"/>
  <c r="B68" i="1"/>
  <c r="C68" i="1"/>
  <c r="D68" i="1"/>
  <c r="E68" i="1"/>
  <c r="F68" i="1"/>
  <c r="G68" i="1"/>
  <c r="I68" i="1"/>
  <c r="J68" i="1"/>
  <c r="K68" i="1"/>
  <c r="M68" i="1"/>
  <c r="N68" i="1"/>
  <c r="O68" i="1"/>
  <c r="Q68" i="1"/>
  <c r="R68" i="1"/>
  <c r="S68" i="1"/>
  <c r="U68" i="1"/>
  <c r="V68" i="1"/>
  <c r="W68" i="1"/>
  <c r="Y68" i="1"/>
  <c r="Z68" i="1"/>
  <c r="AA68" i="1"/>
  <c r="AC68" i="1"/>
  <c r="B69" i="1"/>
  <c r="C69" i="1"/>
  <c r="D69" i="1"/>
  <c r="E69" i="1"/>
</calcChain>
</file>

<file path=xl/sharedStrings.xml><?xml version="1.0" encoding="utf-8"?>
<sst xmlns="http://schemas.openxmlformats.org/spreadsheetml/2006/main" count="150" uniqueCount="74">
  <si>
    <t>Összesen</t>
  </si>
  <si>
    <t>G</t>
  </si>
  <si>
    <t>Szakdolgozat 2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</si>
  <si>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</si>
  <si>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szabadon választható tárgy</t>
  </si>
  <si>
    <t>GY</t>
  </si>
  <si>
    <t>Idegen nyelv II.</t>
  </si>
  <si>
    <t>IKT alkalmazása a sportban</t>
  </si>
  <si>
    <t>K</t>
  </si>
  <si>
    <t>Statisztika</t>
  </si>
  <si>
    <t xml:space="preserve">Idegen nyelv I. </t>
  </si>
  <si>
    <t>Informatika, információs rendszerek</t>
  </si>
  <si>
    <t>Szociológia</t>
  </si>
  <si>
    <t>Filozófia, etika, esztétika</t>
  </si>
  <si>
    <t>KÖZISMERETI TUD ismeretkör:</t>
  </si>
  <si>
    <t>Táplálkozástan</t>
  </si>
  <si>
    <t>Balesetvédelem, Elsősegélynyújtás</t>
  </si>
  <si>
    <t>Anatómia</t>
  </si>
  <si>
    <t>EGÉSZSÉGTUDOMÁNY ismeretkör:</t>
  </si>
  <si>
    <t>Alkalmazott Kommunikáció</t>
  </si>
  <si>
    <t>Stratégiai menedzsment</t>
  </si>
  <si>
    <t>Vezetéspszichológia</t>
  </si>
  <si>
    <t>Pénzügy és számvitel</t>
  </si>
  <si>
    <t>Makroökonómia</t>
  </si>
  <si>
    <t>Menedzsment és HR</t>
  </si>
  <si>
    <t>Jogi ismeretek</t>
  </si>
  <si>
    <t>Mikroökonómia</t>
  </si>
  <si>
    <t>Európai Uniós ismeretek</t>
  </si>
  <si>
    <t>Marketing</t>
  </si>
  <si>
    <t>Vállalkozások gazdaságtana</t>
  </si>
  <si>
    <t>Proszeminárium</t>
  </si>
  <si>
    <t>GAZDASÁGTUDOMÁNYOK ismeretkör:</t>
  </si>
  <si>
    <t>Szakmai gyakorlat</t>
  </si>
  <si>
    <t>Szakmai gyakorlat (félévközi gyakorlat)</t>
  </si>
  <si>
    <t>Sportökológia</t>
  </si>
  <si>
    <t>Központi és helyi sportpolitikák politológiai alapjai</t>
  </si>
  <si>
    <t>Diplomácia és protokoll a sportban</t>
  </si>
  <si>
    <t>Sportpszichológia</t>
  </si>
  <si>
    <t>Sportszociológia</t>
  </si>
  <si>
    <t>Sportjog</t>
  </si>
  <si>
    <t>Létesítmény menedzsment</t>
  </si>
  <si>
    <t>Sport rendezvényszervezés II.</t>
  </si>
  <si>
    <t>Csapat- és egyéni sportok alapjai VI, Küzdősportok</t>
  </si>
  <si>
    <t>Sportmarketing</t>
  </si>
  <si>
    <t>Sportökonómia II (sportmenedzsment, -marketing és -vállalkozási ismeretek)</t>
  </si>
  <si>
    <t>Sport rendezvényszervezés I.</t>
  </si>
  <si>
    <t>Rekreációs menedzsment</t>
  </si>
  <si>
    <t>Csapat- és egyéni sportok szervezése IV, Téli sportok</t>
  </si>
  <si>
    <t>Sportökonómia I (sportmenedzsment, -marketing és -vállalkozási ismeretek)</t>
  </si>
  <si>
    <t>Csapat- és egyéni sportok szervezése III, Labdajáték II,</t>
  </si>
  <si>
    <t>Edzéselmélet</t>
  </si>
  <si>
    <t>Sportpedagógia alapjai</t>
  </si>
  <si>
    <t>Testkultúra és sporttörténet</t>
  </si>
  <si>
    <t>Csapat- és egyéni sportok szervezése II., Atlétika</t>
  </si>
  <si>
    <t>Csapat- és egyéni sportok szervezése III, Labdajáték I,</t>
  </si>
  <si>
    <t>Golyós és ütős sportok</t>
  </si>
  <si>
    <t>Csapat- és egyéni sportok alapjai V, Vizes sportok</t>
  </si>
  <si>
    <t>Csapat- és egyéni sportok szervzése I, Atlétika</t>
  </si>
  <si>
    <t>Gimnasztika és torna</t>
  </si>
  <si>
    <t>Bevezetés a sporttudományokba</t>
  </si>
  <si>
    <t>SPORTUDOMÁNY ismeret(kör):</t>
  </si>
  <si>
    <t>Kredit</t>
  </si>
  <si>
    <t>V</t>
  </si>
  <si>
    <t>E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</si>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</sst>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2" fillId="0" borderId="3" xfId="1" applyFont="1" applyBorder="1"/>
    <xf numFmtId="0" fontId="4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A6E4B00C-731A-437D-BBFB-62AAAF5B5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2C3A-6DD6-453C-9D91-EE3AAE4223BA}">
  <sheetPr>
    <pageSetUpPr fitToPage="1"/>
  </sheetPr>
  <dimension ref="A1:AD70"/>
  <sheetViews>
    <sheetView tabSelected="1" view="pageBreakPreview" zoomScale="85" zoomScaleNormal="100" zoomScaleSheetLayoutView="85" workbookViewId="0">
      <selection activeCell="Q68" sqref="Q68"/>
    </sheetView>
  </sheetViews>
  <sheetFormatPr defaultRowHeight="15" customHeight="1" x14ac:dyDescent="0.2"/>
  <cols>
    <col min="1" max="1" width="43" style="1" customWidth="1"/>
    <col min="2" max="2" width="9.85546875" style="1" bestFit="1" customWidth="1"/>
    <col min="3" max="16384" width="9.140625" style="1"/>
  </cols>
  <sheetData>
    <row r="1" spans="1:30" ht="15" customHeight="1" x14ac:dyDescent="0.2">
      <c r="A1" s="28" t="s">
        <v>73</v>
      </c>
      <c r="B1" s="28" t="s">
        <v>72</v>
      </c>
      <c r="C1" s="28"/>
      <c r="D1" s="28"/>
      <c r="E1" s="28"/>
      <c r="F1" s="28" t="s">
        <v>71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3"/>
    </row>
    <row r="2" spans="1:30" ht="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"/>
    </row>
    <row r="3" spans="1:30" ht="15" customHeight="1" x14ac:dyDescent="0.2">
      <c r="A3" s="28"/>
      <c r="B3" s="27" t="s">
        <v>70</v>
      </c>
      <c r="C3" s="27" t="s">
        <v>69</v>
      </c>
      <c r="D3" s="27" t="s">
        <v>68</v>
      </c>
      <c r="E3" s="26" t="s">
        <v>67</v>
      </c>
      <c r="F3" s="28" t="s">
        <v>66</v>
      </c>
      <c r="G3" s="28"/>
      <c r="H3" s="28"/>
      <c r="I3" s="28"/>
      <c r="J3" s="28"/>
      <c r="K3" s="28"/>
      <c r="L3" s="28"/>
      <c r="M3" s="28"/>
      <c r="N3" s="28" t="s">
        <v>65</v>
      </c>
      <c r="O3" s="28"/>
      <c r="P3" s="28"/>
      <c r="Q3" s="28"/>
      <c r="R3" s="28"/>
      <c r="S3" s="28"/>
      <c r="T3" s="28"/>
      <c r="U3" s="28"/>
      <c r="V3" s="28" t="s">
        <v>64</v>
      </c>
      <c r="W3" s="28"/>
      <c r="X3" s="28"/>
      <c r="Y3" s="28"/>
      <c r="Z3" s="28"/>
      <c r="AA3" s="28"/>
      <c r="AB3" s="28"/>
      <c r="AC3" s="28"/>
      <c r="AD3" s="3"/>
    </row>
    <row r="4" spans="1:30" ht="15" customHeight="1" x14ac:dyDescent="0.2">
      <c r="A4" s="28"/>
      <c r="B4" s="27"/>
      <c r="C4" s="27"/>
      <c r="D4" s="27"/>
      <c r="E4" s="26"/>
      <c r="F4" s="29">
        <v>1</v>
      </c>
      <c r="G4" s="29"/>
      <c r="H4" s="29"/>
      <c r="I4" s="29"/>
      <c r="J4" s="28">
        <v>2</v>
      </c>
      <c r="K4" s="28"/>
      <c r="L4" s="28"/>
      <c r="M4" s="28"/>
      <c r="N4" s="28">
        <v>3</v>
      </c>
      <c r="O4" s="28"/>
      <c r="P4" s="28"/>
      <c r="Q4" s="28"/>
      <c r="R4" s="28">
        <v>4</v>
      </c>
      <c r="S4" s="28"/>
      <c r="T4" s="28"/>
      <c r="U4" s="28"/>
      <c r="V4" s="28">
        <v>5</v>
      </c>
      <c r="W4" s="28"/>
      <c r="X4" s="28"/>
      <c r="Y4" s="28"/>
      <c r="Z4" s="28">
        <v>6</v>
      </c>
      <c r="AA4" s="28"/>
      <c r="AB4" s="28"/>
      <c r="AC4" s="28"/>
      <c r="AD4" s="3"/>
    </row>
    <row r="5" spans="1:30" ht="15" customHeight="1" x14ac:dyDescent="0.2">
      <c r="A5" s="28"/>
      <c r="B5" s="27"/>
      <c r="C5" s="27"/>
      <c r="D5" s="27"/>
      <c r="E5" s="26"/>
      <c r="F5" s="28">
        <v>15</v>
      </c>
      <c r="G5" s="28"/>
      <c r="H5" s="28"/>
      <c r="I5" s="28"/>
      <c r="J5" s="28">
        <v>15</v>
      </c>
      <c r="K5" s="28"/>
      <c r="L5" s="28"/>
      <c r="M5" s="28"/>
      <c r="N5" s="28">
        <v>15</v>
      </c>
      <c r="O5" s="28"/>
      <c r="P5" s="28"/>
      <c r="Q5" s="28"/>
      <c r="R5" s="28">
        <v>15</v>
      </c>
      <c r="S5" s="28"/>
      <c r="T5" s="28"/>
      <c r="U5" s="28"/>
      <c r="V5" s="28">
        <v>15</v>
      </c>
      <c r="W5" s="28"/>
      <c r="X5" s="28"/>
      <c r="Y5" s="28"/>
      <c r="Z5" s="28">
        <v>15</v>
      </c>
      <c r="AA5" s="28"/>
      <c r="AB5" s="28"/>
      <c r="AC5" s="28"/>
      <c r="AD5" s="3"/>
    </row>
    <row r="6" spans="1:30" ht="15" customHeight="1" x14ac:dyDescent="0.2">
      <c r="A6" s="28"/>
      <c r="B6" s="27"/>
      <c r="C6" s="27"/>
      <c r="D6" s="27"/>
      <c r="E6" s="26"/>
      <c r="F6" s="8" t="s">
        <v>63</v>
      </c>
      <c r="G6" s="8" t="s">
        <v>5</v>
      </c>
      <c r="H6" s="8" t="s">
        <v>62</v>
      </c>
      <c r="I6" s="8" t="s">
        <v>61</v>
      </c>
      <c r="J6" s="8" t="s">
        <v>63</v>
      </c>
      <c r="K6" s="8" t="s">
        <v>5</v>
      </c>
      <c r="L6" s="8" t="s">
        <v>62</v>
      </c>
      <c r="M6" s="8" t="s">
        <v>61</v>
      </c>
      <c r="N6" s="8" t="s">
        <v>63</v>
      </c>
      <c r="O6" s="8" t="s">
        <v>5</v>
      </c>
      <c r="P6" s="8" t="s">
        <v>62</v>
      </c>
      <c r="Q6" s="8" t="s">
        <v>61</v>
      </c>
      <c r="R6" s="8" t="s">
        <v>63</v>
      </c>
      <c r="S6" s="8" t="s">
        <v>5</v>
      </c>
      <c r="T6" s="8" t="s">
        <v>62</v>
      </c>
      <c r="U6" s="8" t="s">
        <v>61</v>
      </c>
      <c r="V6" s="8" t="s">
        <v>63</v>
      </c>
      <c r="W6" s="8" t="s">
        <v>5</v>
      </c>
      <c r="X6" s="8" t="s">
        <v>62</v>
      </c>
      <c r="Y6" s="8" t="s">
        <v>61</v>
      </c>
      <c r="Z6" s="8" t="s">
        <v>63</v>
      </c>
      <c r="AA6" s="8" t="s">
        <v>5</v>
      </c>
      <c r="AB6" s="8" t="s">
        <v>62</v>
      </c>
      <c r="AC6" s="8" t="s">
        <v>61</v>
      </c>
      <c r="AD6" s="3"/>
    </row>
    <row r="7" spans="1:30" ht="15" customHeight="1" x14ac:dyDescent="0.2">
      <c r="A7" s="22" t="s">
        <v>60</v>
      </c>
      <c r="B7" s="22"/>
      <c r="C7" s="22"/>
      <c r="D7" s="22"/>
      <c r="E7" s="7">
        <f>SUM(E8:E35)</f>
        <v>91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"/>
    </row>
    <row r="8" spans="1:30" ht="15" customHeight="1" x14ac:dyDescent="0.2">
      <c r="A8" s="20" t="s">
        <v>59</v>
      </c>
      <c r="B8" s="8">
        <f>+C8+D8</f>
        <v>30</v>
      </c>
      <c r="C8" s="8">
        <f>+((F8*15)+(J8*15)+(N8*15)+(R8*15)+(V8*15)+(Z8*15))</f>
        <v>30</v>
      </c>
      <c r="D8" s="8">
        <f>+((G8*15)+(K8*15)+(O8*15)+(S8*15)+(W8*15)+(AA8*15))</f>
        <v>0</v>
      </c>
      <c r="E8" s="9">
        <f>+I8+M8+Q8+U8+Y8+AC8</f>
        <v>3</v>
      </c>
      <c r="F8" s="25">
        <v>2</v>
      </c>
      <c r="G8" s="25">
        <v>0</v>
      </c>
      <c r="H8" s="25" t="s">
        <v>8</v>
      </c>
      <c r="I8" s="25">
        <v>3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3"/>
    </row>
    <row r="9" spans="1:30" ht="15" customHeight="1" x14ac:dyDescent="0.2">
      <c r="A9" s="20" t="s">
        <v>58</v>
      </c>
      <c r="B9" s="8">
        <f>+C9+D9</f>
        <v>60</v>
      </c>
      <c r="C9" s="8">
        <f>+((F9*15)+(J9*15)+(N9*15)+(R9*15)+(V9*15)+(Z9*15))</f>
        <v>30</v>
      </c>
      <c r="D9" s="8">
        <f>+((G9*15)+(K9*15)+(O9*15)+(S9*15)+(W9*15)+(AA9*15))</f>
        <v>30</v>
      </c>
      <c r="E9" s="9">
        <f>+I9+M9+Q9+U9+Y9+AC9</f>
        <v>3</v>
      </c>
      <c r="F9" s="19">
        <v>2</v>
      </c>
      <c r="G9" s="19">
        <v>2</v>
      </c>
      <c r="H9" s="19" t="s">
        <v>1</v>
      </c>
      <c r="I9" s="19">
        <v>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3"/>
    </row>
    <row r="10" spans="1:30" ht="15" customHeight="1" x14ac:dyDescent="0.2">
      <c r="A10" s="20" t="s">
        <v>57</v>
      </c>
      <c r="B10" s="8">
        <f>+C10+D10</f>
        <v>45</v>
      </c>
      <c r="C10" s="8">
        <f>+((F10*15)+(J10*15)+(N10*15)+(R10*15)+(V10*15)+(Z10*15))</f>
        <v>15</v>
      </c>
      <c r="D10" s="8">
        <f>+((G10*15)+(K10*15)+(O10*15)+(S10*15)+(W10*15)+(AA10*15))</f>
        <v>30</v>
      </c>
      <c r="E10" s="9">
        <f>+I10+M10+Q10+U10+Y10+AC10</f>
        <v>3</v>
      </c>
      <c r="F10" s="19">
        <v>1</v>
      </c>
      <c r="G10" s="19">
        <v>2</v>
      </c>
      <c r="H10" s="19" t="s">
        <v>1</v>
      </c>
      <c r="I10" s="19">
        <v>3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"/>
    </row>
    <row r="11" spans="1:30" ht="15" customHeight="1" x14ac:dyDescent="0.2">
      <c r="A11" s="20" t="s">
        <v>56</v>
      </c>
      <c r="B11" s="8">
        <f>+C11+D11</f>
        <v>45</v>
      </c>
      <c r="C11" s="8">
        <f>+((F11*15)+(J11*15)+(N11*15)+(R11*15)+(V11*15)+(Z11*15))</f>
        <v>15</v>
      </c>
      <c r="D11" s="8">
        <f>+((G11*15)+(K11*15)+(O11*15)+(S11*15)+(W11*15)+(AA11*15))</f>
        <v>30</v>
      </c>
      <c r="E11" s="9">
        <f>+I11+M11+Q11+U11+Y11+AC11</f>
        <v>3</v>
      </c>
      <c r="F11" s="19">
        <v>1</v>
      </c>
      <c r="G11" s="19">
        <v>2</v>
      </c>
      <c r="H11" s="19" t="s">
        <v>1</v>
      </c>
      <c r="I11" s="19">
        <v>3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3"/>
    </row>
    <row r="12" spans="1:30" ht="15" customHeight="1" x14ac:dyDescent="0.2">
      <c r="A12" s="20" t="s">
        <v>55</v>
      </c>
      <c r="B12" s="8">
        <f>+C12+D12</f>
        <v>30</v>
      </c>
      <c r="C12" s="8">
        <f>+((F12*15)+(J12*15)+(N12*15)+(R12*15)+(V12*15)+(Z12*15))</f>
        <v>15</v>
      </c>
      <c r="D12" s="8">
        <f>+((G12*15)+(K12*15)+(O12*15)+(S12*15)+(W12*15)+(AA12*15))</f>
        <v>15</v>
      </c>
      <c r="E12" s="9">
        <f>+I12+M12+Q12+U12+Y12+AC12</f>
        <v>3</v>
      </c>
      <c r="F12" s="14"/>
      <c r="G12" s="14"/>
      <c r="H12" s="14"/>
      <c r="I12" s="14"/>
      <c r="J12" s="19">
        <v>1</v>
      </c>
      <c r="K12" s="19">
        <v>1</v>
      </c>
      <c r="L12" s="19" t="s">
        <v>1</v>
      </c>
      <c r="M12" s="19">
        <v>3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3"/>
    </row>
    <row r="13" spans="1:30" ht="15" customHeight="1" x14ac:dyDescent="0.2">
      <c r="A13" s="20" t="s">
        <v>54</v>
      </c>
      <c r="B13" s="8">
        <f>+C13+D13</f>
        <v>45</v>
      </c>
      <c r="C13" s="8">
        <f>+((F13*15)+(J13*15)+(N13*15)+(R13*15)+(V13*15)+(Z13*15))</f>
        <v>15</v>
      </c>
      <c r="D13" s="8">
        <f>+((G13*15)+(K13*15)+(O13*15)+(S13*15)+(W13*15)+(AA13*15))</f>
        <v>30</v>
      </c>
      <c r="E13" s="9">
        <f>+I13+M13+Q13+U13+Y13+AC13</f>
        <v>3</v>
      </c>
      <c r="F13" s="14"/>
      <c r="G13" s="14"/>
      <c r="H13" s="14"/>
      <c r="I13" s="14"/>
      <c r="J13" s="19">
        <v>1</v>
      </c>
      <c r="K13" s="19">
        <v>2</v>
      </c>
      <c r="L13" s="19" t="s">
        <v>1</v>
      </c>
      <c r="M13" s="19">
        <v>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3"/>
    </row>
    <row r="14" spans="1:30" ht="15" customHeight="1" x14ac:dyDescent="0.25">
      <c r="A14" s="20" t="s">
        <v>53</v>
      </c>
      <c r="B14" s="8">
        <f>+C14+D14</f>
        <v>45</v>
      </c>
      <c r="C14" s="8">
        <f>+((F14*15)+(J14*15)+(N14*15)+(R14*15)+(V14*15)+(Z14*15))</f>
        <v>15</v>
      </c>
      <c r="D14" s="8">
        <f>+((G14*15)+(K14*15)+(O14*15)+(S14*15)+(W14*15)+(AA14*15))</f>
        <v>30</v>
      </c>
      <c r="E14" s="9">
        <f>+I14+M14+Q14+U14+Y14+AC14</f>
        <v>3</v>
      </c>
      <c r="F14" s="14"/>
      <c r="G14" s="14"/>
      <c r="H14" s="14"/>
      <c r="I14" s="14"/>
      <c r="J14" s="8">
        <v>1</v>
      </c>
      <c r="K14" s="8">
        <v>2</v>
      </c>
      <c r="L14" s="8" t="s">
        <v>1</v>
      </c>
      <c r="M14" s="8">
        <v>3</v>
      </c>
      <c r="N14" s="21"/>
      <c r="O14" s="21"/>
      <c r="P14" s="21"/>
      <c r="Q14" s="21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3"/>
    </row>
    <row r="15" spans="1:30" ht="15" customHeight="1" x14ac:dyDescent="0.2">
      <c r="A15" s="20" t="s">
        <v>52</v>
      </c>
      <c r="B15" s="8">
        <f>+C15+D15</f>
        <v>30</v>
      </c>
      <c r="C15" s="8">
        <f>+((F15*15)+(J15*15)+(N15*15)+(R15*15)+(V15*15)+(Z15*15))</f>
        <v>30</v>
      </c>
      <c r="D15" s="8">
        <f>+((G15*15)+(K15*15)+(O15*15)+(S15*15)+(W15*15)+(AA15*15))</f>
        <v>0</v>
      </c>
      <c r="E15" s="9">
        <f>+I15+M15+Q15+U15+Y15+AC15</f>
        <v>3</v>
      </c>
      <c r="F15" s="8"/>
      <c r="G15" s="8"/>
      <c r="H15" s="8"/>
      <c r="I15" s="8"/>
      <c r="J15" s="19">
        <v>2</v>
      </c>
      <c r="K15" s="19">
        <v>0</v>
      </c>
      <c r="L15" s="19" t="s">
        <v>8</v>
      </c>
      <c r="M15" s="19">
        <v>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"/>
    </row>
    <row r="16" spans="1:30" ht="15" customHeight="1" x14ac:dyDescent="0.2">
      <c r="A16" s="20" t="s">
        <v>51</v>
      </c>
      <c r="B16" s="8">
        <f>+C16+D16</f>
        <v>30</v>
      </c>
      <c r="C16" s="8">
        <f>+((F16*15)+(J16*15)+(N16*15)+(R16*15)+(V16*15)+(Z16*15))</f>
        <v>15</v>
      </c>
      <c r="D16" s="8">
        <f>+((G16*15)+(K16*15)+(O16*15)+(S16*15)+(W16*15)+(AA16*15))</f>
        <v>15</v>
      </c>
      <c r="E16" s="9">
        <f>+I16+M16+Q16+U16+Y16+AC16</f>
        <v>3</v>
      </c>
      <c r="F16" s="8"/>
      <c r="G16" s="8"/>
      <c r="H16" s="8"/>
      <c r="I16" s="8"/>
      <c r="J16" s="19">
        <v>1</v>
      </c>
      <c r="K16" s="19">
        <v>1</v>
      </c>
      <c r="L16" s="19" t="s">
        <v>1</v>
      </c>
      <c r="M16" s="19">
        <v>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3"/>
    </row>
    <row r="17" spans="1:30" ht="15" customHeight="1" x14ac:dyDescent="0.2">
      <c r="A17" s="20" t="s">
        <v>50</v>
      </c>
      <c r="B17" s="8">
        <f>+C17+D17</f>
        <v>30</v>
      </c>
      <c r="C17" s="8">
        <f>+((F17*15)+(J17*15)+(N17*15)+(R17*15)+(V17*15)+(Z17*15))</f>
        <v>30</v>
      </c>
      <c r="D17" s="8">
        <f>+((G17*15)+(K17*15)+(O17*15)+(S17*15)+(W17*15)+(AA17*15))</f>
        <v>0</v>
      </c>
      <c r="E17" s="9">
        <f>+I17+M17+Q17+U17+Y17+AC17</f>
        <v>3</v>
      </c>
      <c r="F17" s="8"/>
      <c r="G17" s="8"/>
      <c r="H17" s="8"/>
      <c r="I17" s="8"/>
      <c r="J17" s="8"/>
      <c r="K17" s="8"/>
      <c r="L17" s="8"/>
      <c r="M17" s="8"/>
      <c r="N17" s="19">
        <v>2</v>
      </c>
      <c r="O17" s="19">
        <v>0</v>
      </c>
      <c r="P17" s="19" t="s">
        <v>8</v>
      </c>
      <c r="Q17" s="19">
        <v>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3"/>
    </row>
    <row r="18" spans="1:30" ht="33" customHeight="1" x14ac:dyDescent="0.2">
      <c r="A18" s="20" t="s">
        <v>49</v>
      </c>
      <c r="B18" s="8">
        <f>+C18+D18</f>
        <v>45</v>
      </c>
      <c r="C18" s="8">
        <f>+((F18*15)+(J18*15)+(N18*15)+(R18*15)+(V18*15)+(Z18*15))</f>
        <v>15</v>
      </c>
      <c r="D18" s="8">
        <f>+((G18*15)+(K18*15)+(O18*15)+(S18*15)+(W18*15)+(AA18*15))</f>
        <v>30</v>
      </c>
      <c r="E18" s="9">
        <f>+I18+M18+Q18+U18+Y18+AC18</f>
        <v>3</v>
      </c>
      <c r="F18" s="8"/>
      <c r="G18" s="8"/>
      <c r="H18" s="8"/>
      <c r="I18" s="8"/>
      <c r="J18" s="8"/>
      <c r="K18" s="8"/>
      <c r="L18" s="8"/>
      <c r="M18" s="8"/>
      <c r="N18" s="19">
        <v>1</v>
      </c>
      <c r="O18" s="19">
        <v>2</v>
      </c>
      <c r="P18" s="19" t="s">
        <v>1</v>
      </c>
      <c r="Q18" s="19">
        <v>3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3"/>
    </row>
    <row r="19" spans="1:30" ht="30.75" customHeight="1" x14ac:dyDescent="0.2">
      <c r="A19" s="20" t="s">
        <v>48</v>
      </c>
      <c r="B19" s="8">
        <f>+C19+D19</f>
        <v>45</v>
      </c>
      <c r="C19" s="8">
        <f>+((F19*15)+(J19*15)+(N19*15)+(R19*15)+(V19*15)+(Z19*15))</f>
        <v>30</v>
      </c>
      <c r="D19" s="8">
        <f>+((G19*15)+(K19*15)+(O19*15)+(S19*15)+(W19*15)+(AA19*15))</f>
        <v>15</v>
      </c>
      <c r="E19" s="9">
        <f>+I19+M19+Q19+U19+Y19+AC19</f>
        <v>4</v>
      </c>
      <c r="F19" s="8"/>
      <c r="G19" s="8"/>
      <c r="H19" s="8"/>
      <c r="I19" s="8"/>
      <c r="J19" s="8"/>
      <c r="K19" s="8"/>
      <c r="L19" s="8"/>
      <c r="M19" s="8"/>
      <c r="N19" s="19">
        <v>2</v>
      </c>
      <c r="O19" s="19">
        <v>1</v>
      </c>
      <c r="P19" s="19" t="s">
        <v>8</v>
      </c>
      <c r="Q19" s="19">
        <v>4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3"/>
    </row>
    <row r="20" spans="1:30" ht="15" customHeight="1" x14ac:dyDescent="0.2">
      <c r="A20" s="20" t="s">
        <v>47</v>
      </c>
      <c r="B20" s="8">
        <f>+C20+D20</f>
        <v>45</v>
      </c>
      <c r="C20" s="8">
        <f>+((F20*15)+(J20*15)+(N20*15)+(R20*15)+(V20*15)+(Z20*15))</f>
        <v>15</v>
      </c>
      <c r="D20" s="8">
        <f>+((G20*15)+(K20*15)+(O20*15)+(S20*15)+(W20*15)+(AA20*15))</f>
        <v>30</v>
      </c>
      <c r="E20" s="9">
        <f>+I20+M20+Q20+U20+Y20+AC20</f>
        <v>4</v>
      </c>
      <c r="F20" s="8"/>
      <c r="G20" s="8"/>
      <c r="H20" s="8"/>
      <c r="I20" s="8"/>
      <c r="J20" s="8"/>
      <c r="K20" s="8"/>
      <c r="L20" s="8"/>
      <c r="M20" s="8"/>
      <c r="N20" s="8">
        <v>1</v>
      </c>
      <c r="O20" s="8">
        <v>2</v>
      </c>
      <c r="P20" s="8" t="s">
        <v>1</v>
      </c>
      <c r="Q20" s="8">
        <v>4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3"/>
    </row>
    <row r="21" spans="1:30" ht="15" customHeight="1" x14ac:dyDescent="0.2">
      <c r="A21" s="20" t="s">
        <v>46</v>
      </c>
      <c r="B21" s="8">
        <f>+C21+D21</f>
        <v>30</v>
      </c>
      <c r="C21" s="8">
        <f>+((F21*15)+(J21*15)+(N21*15)+(R21*15)+(V21*15)+(Z21*15))</f>
        <v>30</v>
      </c>
      <c r="D21" s="8">
        <f>+((G21*15)+(K21*15)+(O21*15)+(S21*15)+(W21*15)+(AA21*15))</f>
        <v>0</v>
      </c>
      <c r="E21" s="9">
        <f>+I21+M21+Q21+U21+Y21+AC21</f>
        <v>4</v>
      </c>
      <c r="F21" s="8"/>
      <c r="G21" s="8"/>
      <c r="H21" s="8"/>
      <c r="I21" s="8"/>
      <c r="J21" s="8"/>
      <c r="K21" s="8"/>
      <c r="L21" s="8"/>
      <c r="M21" s="8"/>
      <c r="N21" s="19">
        <v>2</v>
      </c>
      <c r="O21" s="19">
        <v>0</v>
      </c>
      <c r="P21" s="19" t="s">
        <v>1</v>
      </c>
      <c r="Q21" s="19">
        <v>4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3"/>
    </row>
    <row r="22" spans="1:30" ht="15" customHeight="1" x14ac:dyDescent="0.2">
      <c r="A22" s="20" t="s">
        <v>45</v>
      </c>
      <c r="B22" s="8">
        <f>+C22+D22</f>
        <v>30</v>
      </c>
      <c r="C22" s="8">
        <f>+((F22*15)+(J22*15)+(N22*15)+(R22*15)+(V22*15)+(Z22*15))</f>
        <v>0</v>
      </c>
      <c r="D22" s="8">
        <f>+((G22*15)+(K22*15)+(O22*15)+(S22*15)+(W22*15)+(AA22*15))</f>
        <v>30</v>
      </c>
      <c r="E22" s="9">
        <f>+I22+M22+Q22+U22+Y22+AC22</f>
        <v>4</v>
      </c>
      <c r="F22" s="8"/>
      <c r="G22" s="8"/>
      <c r="H22" s="8"/>
      <c r="I22" s="8"/>
      <c r="J22" s="8"/>
      <c r="K22" s="8"/>
      <c r="L22" s="8"/>
      <c r="M22" s="8"/>
      <c r="N22" s="8">
        <v>0</v>
      </c>
      <c r="O22" s="8">
        <v>2</v>
      </c>
      <c r="P22" s="8" t="s">
        <v>1</v>
      </c>
      <c r="Q22" s="8">
        <v>4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3"/>
    </row>
    <row r="23" spans="1:30" ht="36" customHeight="1" x14ac:dyDescent="0.2">
      <c r="A23" s="20" t="s">
        <v>44</v>
      </c>
      <c r="B23" s="8">
        <f>+C23+D23</f>
        <v>45</v>
      </c>
      <c r="C23" s="8">
        <f>+((F23*15)+(J23*15)+(N23*15)+(R23*15)+(V23*15)+(Z23*15))</f>
        <v>30</v>
      </c>
      <c r="D23" s="8">
        <f>+((G23*15)+(K23*15)+(O23*15)+(S23*15)+(W23*15)+(AA23*15))</f>
        <v>15</v>
      </c>
      <c r="E23" s="9">
        <f>+I23+M23+Q23+U23+Y23+AC23</f>
        <v>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9">
        <v>2</v>
      </c>
      <c r="S23" s="19">
        <v>1</v>
      </c>
      <c r="T23" s="19" t="s">
        <v>8</v>
      </c>
      <c r="U23" s="19">
        <v>4</v>
      </c>
      <c r="V23" s="8"/>
      <c r="W23" s="8"/>
      <c r="X23" s="8"/>
      <c r="Y23" s="8"/>
      <c r="Z23" s="8"/>
      <c r="AA23" s="8"/>
      <c r="AB23" s="8"/>
      <c r="AC23" s="8"/>
      <c r="AD23" s="3"/>
    </row>
    <row r="24" spans="1:30" ht="15" customHeight="1" x14ac:dyDescent="0.2">
      <c r="A24" s="20" t="s">
        <v>43</v>
      </c>
      <c r="B24" s="8">
        <f>+C24+D24</f>
        <v>30</v>
      </c>
      <c r="C24" s="8">
        <f>+((F24*15)+(J24*15)+(N24*15)+(R24*15)+(V24*15)+(Z24*15))</f>
        <v>0</v>
      </c>
      <c r="D24" s="8">
        <f>+((G24*15)+(K24*15)+(O24*15)+(S24*15)+(W24*15)+(AA24*15))</f>
        <v>30</v>
      </c>
      <c r="E24" s="9">
        <f>+I24+M24+Q24+U24+Y24+AC24</f>
        <v>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9">
        <v>0</v>
      </c>
      <c r="S24" s="19">
        <v>2</v>
      </c>
      <c r="T24" s="19" t="s">
        <v>1</v>
      </c>
      <c r="U24" s="19">
        <v>3</v>
      </c>
      <c r="V24" s="8"/>
      <c r="W24" s="8"/>
      <c r="X24" s="8"/>
      <c r="Y24" s="8"/>
      <c r="Z24" s="8"/>
      <c r="AA24" s="8"/>
      <c r="AB24" s="8"/>
      <c r="AC24" s="8"/>
      <c r="AD24" s="3"/>
    </row>
    <row r="25" spans="1:30" ht="15" customHeight="1" x14ac:dyDescent="0.2">
      <c r="A25" s="20" t="s">
        <v>42</v>
      </c>
      <c r="B25" s="8">
        <f>+C25+D25</f>
        <v>30</v>
      </c>
      <c r="C25" s="8">
        <f>+((F25*15)+(J25*15)+(N25*15)+(R25*15)+(V25*15)+(Z25*15))</f>
        <v>0</v>
      </c>
      <c r="D25" s="8">
        <f>+((G25*15)+(K25*15)+(O25*15)+(S25*15)+(W25*15)+(AA25*15))</f>
        <v>30</v>
      </c>
      <c r="E25" s="9">
        <f>+I25+M25+Q25+U25+Y25+AC25</f>
        <v>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v>0</v>
      </c>
      <c r="S25" s="8">
        <v>2</v>
      </c>
      <c r="T25" s="8" t="s">
        <v>1</v>
      </c>
      <c r="U25" s="8">
        <v>3</v>
      </c>
      <c r="V25" s="8"/>
      <c r="W25" s="8"/>
      <c r="X25" s="8"/>
      <c r="Y25" s="8"/>
      <c r="Z25" s="25"/>
      <c r="AA25" s="25"/>
      <c r="AB25" s="25"/>
      <c r="AC25" s="25"/>
      <c r="AD25" s="3"/>
    </row>
    <row r="26" spans="1:30" ht="15" customHeight="1" x14ac:dyDescent="0.2">
      <c r="A26" s="20" t="s">
        <v>41</v>
      </c>
      <c r="B26" s="8">
        <f>+C26+D26</f>
        <v>30</v>
      </c>
      <c r="C26" s="8">
        <f>+((F26*15)+(J26*15)+(N26*15)+(R26*15)+(V26*15)+(Z26*15))</f>
        <v>0</v>
      </c>
      <c r="D26" s="8">
        <f>+((G26*15)+(K26*15)+(O26*15)+(S26*15)+(W26*15)+(AA26*15))</f>
        <v>30</v>
      </c>
      <c r="E26" s="9">
        <f>+I26+M26+Q26+U26+Y26+AC26</f>
        <v>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9">
        <v>0</v>
      </c>
      <c r="S26" s="19">
        <v>2</v>
      </c>
      <c r="T26" s="19" t="s">
        <v>1</v>
      </c>
      <c r="U26" s="19">
        <v>3</v>
      </c>
      <c r="V26" s="8"/>
      <c r="W26" s="8"/>
      <c r="X26" s="8"/>
      <c r="Y26" s="8"/>
      <c r="Z26" s="8"/>
      <c r="AA26" s="8"/>
      <c r="AB26" s="8"/>
      <c r="AC26" s="8"/>
      <c r="AD26" s="3"/>
    </row>
    <row r="27" spans="1:30" ht="15" customHeight="1" x14ac:dyDescent="0.2">
      <c r="A27" s="20" t="s">
        <v>40</v>
      </c>
      <c r="B27" s="8">
        <f>+C27+D27</f>
        <v>30</v>
      </c>
      <c r="C27" s="8">
        <f>+((F27*15)+(J27*15)+(N27*15)+(R27*15)+(V27*15)+(Z27*15))</f>
        <v>0</v>
      </c>
      <c r="D27" s="8">
        <f>+((G27*15)+(K27*15)+(O27*15)+(S27*15)+(W27*15)+(AA27*15))</f>
        <v>30</v>
      </c>
      <c r="E27" s="9">
        <f>+I27+M27+Q27+U27+Y27+AC27</f>
        <v>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9">
        <v>0</v>
      </c>
      <c r="S27" s="19">
        <v>2</v>
      </c>
      <c r="T27" s="19" t="s">
        <v>1</v>
      </c>
      <c r="U27" s="19">
        <v>3</v>
      </c>
      <c r="V27" s="8"/>
      <c r="W27" s="8"/>
      <c r="X27" s="8"/>
      <c r="Y27" s="8"/>
      <c r="Z27" s="8"/>
      <c r="AA27" s="8"/>
      <c r="AB27" s="8"/>
      <c r="AC27" s="8"/>
      <c r="AD27" s="3"/>
    </row>
    <row r="28" spans="1:30" ht="15" customHeight="1" x14ac:dyDescent="0.2">
      <c r="A28" s="20" t="s">
        <v>39</v>
      </c>
      <c r="B28" s="8">
        <f>+C28+D28</f>
        <v>30</v>
      </c>
      <c r="C28" s="8">
        <f>+((F28*15)+(J28*15)+(N28*15)+(R28*15)+(V28*15)+(Z28*15))</f>
        <v>30</v>
      </c>
      <c r="D28" s="8">
        <f>+((G28*15)+(K28*15)+(O28*15)+(S28*15)+(W28*15)+(AA28*15))</f>
        <v>0</v>
      </c>
      <c r="E28" s="9">
        <f>+I28+M28+Q28+U28+Y28+AC28</f>
        <v>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v>2</v>
      </c>
      <c r="S28" s="8">
        <v>0</v>
      </c>
      <c r="T28" s="8" t="s">
        <v>8</v>
      </c>
      <c r="U28" s="8">
        <v>3</v>
      </c>
      <c r="V28" s="8"/>
      <c r="W28" s="8"/>
      <c r="X28" s="8"/>
      <c r="Y28" s="8"/>
      <c r="Z28" s="8"/>
      <c r="AA28" s="8"/>
      <c r="AB28" s="8"/>
      <c r="AC28" s="8"/>
      <c r="AD28" s="3"/>
    </row>
    <row r="29" spans="1:30" ht="15" customHeight="1" x14ac:dyDescent="0.2">
      <c r="A29" s="20" t="s">
        <v>38</v>
      </c>
      <c r="B29" s="8">
        <f>+C29+D29</f>
        <v>30</v>
      </c>
      <c r="C29" s="8">
        <f>+((F29*15)+(J29*15)+(N29*15)+(R29*15)+(V29*15)+(Z29*15))</f>
        <v>30</v>
      </c>
      <c r="D29" s="8">
        <f>+((G29*15)+(K29*15)+(O29*15)+(S29*15)+(W29*15)+(AA29*15))</f>
        <v>0</v>
      </c>
      <c r="E29" s="9">
        <f>+I29+M29+Q29+U29+Y29+AC29</f>
        <v>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>
        <v>2</v>
      </c>
      <c r="AA29" s="8">
        <v>0</v>
      </c>
      <c r="AB29" s="8" t="s">
        <v>8</v>
      </c>
      <c r="AC29" s="8">
        <v>3</v>
      </c>
      <c r="AD29" s="3"/>
    </row>
    <row r="30" spans="1:30" ht="15" customHeight="1" x14ac:dyDescent="0.2">
      <c r="A30" s="20" t="s">
        <v>37</v>
      </c>
      <c r="B30" s="8">
        <f>+C30+D30</f>
        <v>30</v>
      </c>
      <c r="C30" s="8">
        <f>+((F30*15)+(J30*15)+(N30*15)+(R30*15)+(V30*15)+(Z30*15))</f>
        <v>30</v>
      </c>
      <c r="D30" s="8">
        <f>+((G30*15)+(K30*15)+(O30*15)+(S30*15)+(W30*15)+(AA30*15))</f>
        <v>0</v>
      </c>
      <c r="E30" s="9">
        <f>+I30+M30+Q30+U30+Y30+AC30</f>
        <v>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9">
        <v>2</v>
      </c>
      <c r="AA30" s="19">
        <v>0</v>
      </c>
      <c r="AB30" s="19" t="s">
        <v>8</v>
      </c>
      <c r="AC30" s="19">
        <v>3</v>
      </c>
      <c r="AD30" s="3"/>
    </row>
    <row r="31" spans="1:30" ht="15" customHeight="1" x14ac:dyDescent="0.2">
      <c r="A31" s="20" t="s">
        <v>36</v>
      </c>
      <c r="B31" s="8">
        <f>+C31+D31</f>
        <v>30</v>
      </c>
      <c r="C31" s="8">
        <f>+((F31*15)+(J31*15)+(N31*15)+(R31*15)+(V31*15)+(Z31*15))</f>
        <v>15</v>
      </c>
      <c r="D31" s="8">
        <f>+((G31*15)+(K31*15)+(O31*15)+(S31*15)+(W31*15)+(AA31*15))</f>
        <v>15</v>
      </c>
      <c r="E31" s="9">
        <f>+I31+M31+Q31+U31+Y31+AC31</f>
        <v>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>
        <v>1</v>
      </c>
      <c r="AA31" s="8">
        <v>1</v>
      </c>
      <c r="AB31" s="8" t="s">
        <v>1</v>
      </c>
      <c r="AC31" s="8">
        <v>3</v>
      </c>
      <c r="AD31" s="3"/>
    </row>
    <row r="32" spans="1:30" ht="15" customHeight="1" x14ac:dyDescent="0.2">
      <c r="A32" s="20" t="s">
        <v>35</v>
      </c>
      <c r="B32" s="8">
        <f>+C32+D32</f>
        <v>30</v>
      </c>
      <c r="C32" s="8">
        <f>+((F32*15)+(J32*15)+(N32*15)+(R32*15)+(V32*15)+(Z32*15))</f>
        <v>30</v>
      </c>
      <c r="D32" s="8">
        <f>+((G32*15)+(K32*15)+(O32*15)+(S32*15)+(W32*15)+(AA32*15))</f>
        <v>0</v>
      </c>
      <c r="E32" s="9">
        <f>+I32+M32+Q32+U32+Y32+AC32</f>
        <v>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>
        <v>2</v>
      </c>
      <c r="W32" s="8">
        <v>0</v>
      </c>
      <c r="X32" s="8" t="s">
        <v>1</v>
      </c>
      <c r="Y32" s="8">
        <v>3</v>
      </c>
      <c r="Z32" s="8"/>
      <c r="AA32" s="8"/>
      <c r="AB32" s="8"/>
      <c r="AC32" s="8"/>
      <c r="AD32" s="3"/>
    </row>
    <row r="33" spans="1:30" ht="15" customHeight="1" x14ac:dyDescent="0.2">
      <c r="A33" s="20" t="s">
        <v>34</v>
      </c>
      <c r="B33" s="8">
        <f>+C33+D33</f>
        <v>30</v>
      </c>
      <c r="C33" s="8">
        <f>+((F33*15)+(J33*15)+(N33*15)+(R33*15)+(V33*15)+(Z33*15))</f>
        <v>0</v>
      </c>
      <c r="D33" s="8">
        <f>+((G33*15)+(K33*15)+(O33*15)+(S33*15)+(W33*15)+(AA33*15))</f>
        <v>30</v>
      </c>
      <c r="E33" s="9">
        <f>+I33+M33+Q33+U33+Y33+AC33</f>
        <v>3</v>
      </c>
      <c r="F33" s="8"/>
      <c r="G33" s="8"/>
      <c r="H33" s="8"/>
      <c r="I33" s="8"/>
      <c r="J33" s="8"/>
      <c r="K33" s="8"/>
      <c r="L33" s="8"/>
      <c r="M33" s="8"/>
      <c r="N33" s="19"/>
      <c r="O33" s="19"/>
      <c r="P33" s="19"/>
      <c r="Q33" s="19"/>
      <c r="R33" s="8"/>
      <c r="S33" s="8"/>
      <c r="T33" s="8"/>
      <c r="U33" s="8"/>
      <c r="V33" s="8"/>
      <c r="W33" s="8"/>
      <c r="X33" s="8"/>
      <c r="Y33" s="8"/>
      <c r="Z33" s="8">
        <v>0</v>
      </c>
      <c r="AA33" s="8">
        <v>2</v>
      </c>
      <c r="AB33" s="8" t="s">
        <v>1</v>
      </c>
      <c r="AC33" s="8">
        <v>3</v>
      </c>
      <c r="AD33" s="3"/>
    </row>
    <row r="34" spans="1:30" ht="15" customHeight="1" x14ac:dyDescent="0.2">
      <c r="A34" s="20" t="s">
        <v>33</v>
      </c>
      <c r="B34" s="8">
        <f>+C34+D34</f>
        <v>150</v>
      </c>
      <c r="C34" s="8">
        <f>+((F34*15)+(J34*15)+(N34*15)+(R34*15)+(V34*15)+(Z34*15))</f>
        <v>0</v>
      </c>
      <c r="D34" s="8">
        <f>+((G34*15)+(K34*15)+(O34*15)+(S34*15)+(W34*15)+(AA34*15))</f>
        <v>150</v>
      </c>
      <c r="E34" s="9">
        <f>+I34+M34+Q34+U34+Y34+AC34</f>
        <v>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>
        <v>0</v>
      </c>
      <c r="W34" s="8">
        <v>10</v>
      </c>
      <c r="X34" s="8" t="s">
        <v>1</v>
      </c>
      <c r="Y34" s="8">
        <v>3</v>
      </c>
      <c r="Z34" s="8"/>
      <c r="AA34" s="8"/>
      <c r="AB34" s="8"/>
      <c r="AC34" s="8"/>
      <c r="AD34" s="3"/>
    </row>
    <row r="35" spans="1:30" ht="15" customHeight="1" x14ac:dyDescent="0.2">
      <c r="A35" s="20" t="s">
        <v>32</v>
      </c>
      <c r="B35" s="8">
        <f>+C35+D35</f>
        <v>210</v>
      </c>
      <c r="C35" s="8">
        <f>+((F35*15)+(J35*15)+(N35*15)+(R35*15)+(V35*15)+(Z35*15))</f>
        <v>0</v>
      </c>
      <c r="D35" s="8">
        <f>+((G35*15)+(K35*15)+(O35*15)+(S35*15)+(W35*15)+(AA35*15))</f>
        <v>210</v>
      </c>
      <c r="E35" s="9">
        <f>+I35+M35+Q35+U35+Y35+AC35</f>
        <v>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>
        <v>0</v>
      </c>
      <c r="AA35" s="8">
        <v>14</v>
      </c>
      <c r="AB35" s="8" t="s">
        <v>1</v>
      </c>
      <c r="AC35" s="8">
        <v>5</v>
      </c>
      <c r="AD35" s="3"/>
    </row>
    <row r="36" spans="1:30" ht="15" customHeight="1" x14ac:dyDescent="0.2">
      <c r="A36" s="22" t="s">
        <v>31</v>
      </c>
      <c r="B36" s="22"/>
      <c r="C36" s="22"/>
      <c r="D36" s="22"/>
      <c r="E36" s="7">
        <f>SUM(E37:E48)</f>
        <v>43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3"/>
    </row>
    <row r="37" spans="1:30" ht="15" customHeight="1" x14ac:dyDescent="0.2">
      <c r="A37" s="20" t="s">
        <v>30</v>
      </c>
      <c r="B37" s="8">
        <f>+C37+D37</f>
        <v>15</v>
      </c>
      <c r="C37" s="8">
        <f>+((F37*15)+(J37*15)+(N37*15)+(R37*15)+(V37*15)+(Z37*15))</f>
        <v>0</v>
      </c>
      <c r="D37" s="8">
        <f>+((G37*15)+(K37*15)+(O37*15)+(S37*15)+(W37*15)+(AA37*15))</f>
        <v>15</v>
      </c>
      <c r="E37" s="9">
        <f>+I37+M37+Q37+U37+Y37+AC37</f>
        <v>3</v>
      </c>
      <c r="F37" s="19">
        <v>0</v>
      </c>
      <c r="G37" s="19">
        <v>1</v>
      </c>
      <c r="H37" s="19" t="s">
        <v>1</v>
      </c>
      <c r="I37" s="19">
        <v>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3"/>
    </row>
    <row r="38" spans="1:30" ht="15" customHeight="1" x14ac:dyDescent="0.2">
      <c r="A38" s="20" t="s">
        <v>29</v>
      </c>
      <c r="B38" s="8">
        <f>+C38+D38</f>
        <v>30</v>
      </c>
      <c r="C38" s="8">
        <f>+((F38*15)+(J38*15)+(N38*15)+(R38*15)+(V38*15)+(Z38*15))</f>
        <v>30</v>
      </c>
      <c r="D38" s="8">
        <f>+((G38*15)+(K38*15)+(O38*15)+(S38*15)+(W38*15)+(AA38*15))</f>
        <v>0</v>
      </c>
      <c r="E38" s="9">
        <f>+I38+M38+Q38+U38+Y38+AC38</f>
        <v>3</v>
      </c>
      <c r="F38" s="19">
        <v>2</v>
      </c>
      <c r="G38" s="19">
        <v>0</v>
      </c>
      <c r="H38" s="19" t="s">
        <v>8</v>
      </c>
      <c r="I38" s="19">
        <v>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3"/>
    </row>
    <row r="39" spans="1:30" ht="15" customHeight="1" x14ac:dyDescent="0.2">
      <c r="A39" s="20" t="s">
        <v>28</v>
      </c>
      <c r="B39" s="8">
        <f>+C39+D39</f>
        <v>30</v>
      </c>
      <c r="C39" s="8">
        <f>+((F39*15)+(J39*15)+(N39*15)+(R39*15)+(V39*15)+(Z39*15))</f>
        <v>30</v>
      </c>
      <c r="D39" s="8">
        <f>+((G39*15)+(K39*15)+(O39*15)+(S39*15)+(W39*15)+(AA39*15))</f>
        <v>0</v>
      </c>
      <c r="E39" s="9">
        <f>+I39+M39+Q39+U39+Y39+AC39</f>
        <v>3</v>
      </c>
      <c r="F39" s="8"/>
      <c r="G39" s="8"/>
      <c r="H39" s="8"/>
      <c r="I39" s="8"/>
      <c r="J39" s="19">
        <v>2</v>
      </c>
      <c r="K39" s="19">
        <v>0</v>
      </c>
      <c r="L39" s="19" t="s">
        <v>8</v>
      </c>
      <c r="M39" s="19">
        <v>3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3"/>
    </row>
    <row r="40" spans="1:30" ht="15" customHeight="1" x14ac:dyDescent="0.2">
      <c r="A40" s="20" t="s">
        <v>27</v>
      </c>
      <c r="B40" s="8">
        <f>+C40+D40</f>
        <v>30</v>
      </c>
      <c r="C40" s="8">
        <f>+((F40*15)+(J40*15)+(N40*15)+(R40*15)+(V40*15)+(Z40*15))</f>
        <v>30</v>
      </c>
      <c r="D40" s="8">
        <f>+((G40*15)+(K40*15)+(O40*15)+(S40*15)+(W40*15)+(AA40*15))</f>
        <v>0</v>
      </c>
      <c r="E40" s="9">
        <f>+I40+M40+Q40+U40+Y40+AC40</f>
        <v>3</v>
      </c>
      <c r="F40" s="8"/>
      <c r="G40" s="8"/>
      <c r="H40" s="8"/>
      <c r="I40" s="8"/>
      <c r="J40" s="19">
        <v>2</v>
      </c>
      <c r="K40" s="19">
        <v>0</v>
      </c>
      <c r="L40" s="19" t="s">
        <v>8</v>
      </c>
      <c r="M40" s="19">
        <v>3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3"/>
    </row>
    <row r="41" spans="1:30" ht="15" customHeight="1" x14ac:dyDescent="0.2">
      <c r="A41" s="20" t="s">
        <v>26</v>
      </c>
      <c r="B41" s="8">
        <f>+C41+D41</f>
        <v>60</v>
      </c>
      <c r="C41" s="8">
        <f>+((F41*15)+(J41*15)+(N41*15)+(R41*15)+(V41*15)+(Z41*15))</f>
        <v>30</v>
      </c>
      <c r="D41" s="8">
        <f>+((G41*15)+(K41*15)+(O41*15)+(S41*15)+(W41*15)+(AA41*15))</f>
        <v>30</v>
      </c>
      <c r="E41" s="9">
        <f>+I41+M41+Q41+U41+Y41+AC41</f>
        <v>5</v>
      </c>
      <c r="F41" s="8"/>
      <c r="G41" s="8"/>
      <c r="H41" s="8"/>
      <c r="I41" s="8"/>
      <c r="J41" s="8"/>
      <c r="K41" s="8"/>
      <c r="L41" s="8"/>
      <c r="M41" s="8"/>
      <c r="N41" s="19">
        <v>2</v>
      </c>
      <c r="O41" s="19">
        <v>2</v>
      </c>
      <c r="P41" s="19" t="s">
        <v>8</v>
      </c>
      <c r="Q41" s="19">
        <v>5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3"/>
    </row>
    <row r="42" spans="1:30" ht="15" customHeight="1" x14ac:dyDescent="0.2">
      <c r="A42" s="20" t="s">
        <v>25</v>
      </c>
      <c r="B42" s="8">
        <f>+C42+D42</f>
        <v>30</v>
      </c>
      <c r="C42" s="8">
        <f>+((F42*15)+(J42*15)+(N42*15)+(R42*15)+(V42*15)+(Z42*15))</f>
        <v>30</v>
      </c>
      <c r="D42" s="8">
        <f>+((G42*15)+(K42*15)+(O42*15)+(S42*15)+(W42*15)+(AA42*15))</f>
        <v>0</v>
      </c>
      <c r="E42" s="9">
        <f>+I42+M42+Q42+U42+Y42+AC42</f>
        <v>3</v>
      </c>
      <c r="F42" s="8"/>
      <c r="G42" s="8"/>
      <c r="H42" s="8"/>
      <c r="I42" s="8"/>
      <c r="J42" s="8"/>
      <c r="K42" s="8"/>
      <c r="L42" s="8"/>
      <c r="M42" s="8"/>
      <c r="N42" s="8">
        <v>2</v>
      </c>
      <c r="O42" s="8">
        <v>0</v>
      </c>
      <c r="P42" s="8" t="s">
        <v>8</v>
      </c>
      <c r="Q42" s="8">
        <v>3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3"/>
    </row>
    <row r="43" spans="1:30" ht="15" customHeight="1" x14ac:dyDescent="0.2">
      <c r="A43" s="20" t="s">
        <v>24</v>
      </c>
      <c r="B43" s="8">
        <f>+C43+D43</f>
        <v>45</v>
      </c>
      <c r="C43" s="8">
        <f>+((F43*15)+(J43*15)+(N43*15)+(R43*15)+(V43*15)+(Z43*15))</f>
        <v>30</v>
      </c>
      <c r="D43" s="8">
        <f>+((G43*15)+(K43*15)+(O43*15)+(S43*15)+(W43*15)+(AA43*15))</f>
        <v>15</v>
      </c>
      <c r="E43" s="9">
        <f>+I43+M43+Q43+U43+Y43+AC43</f>
        <v>3</v>
      </c>
      <c r="F43" s="8"/>
      <c r="G43" s="8"/>
      <c r="H43" s="8"/>
      <c r="I43" s="8"/>
      <c r="J43" s="8"/>
      <c r="K43" s="8"/>
      <c r="L43" s="8"/>
      <c r="M43" s="8"/>
      <c r="N43" s="8">
        <v>2</v>
      </c>
      <c r="O43" s="8">
        <v>1</v>
      </c>
      <c r="P43" s="8" t="s">
        <v>1</v>
      </c>
      <c r="Q43" s="8">
        <v>3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3"/>
    </row>
    <row r="44" spans="1:30" ht="15" customHeight="1" x14ac:dyDescent="0.2">
      <c r="A44" s="20" t="s">
        <v>23</v>
      </c>
      <c r="B44" s="8">
        <f>+C44+D44</f>
        <v>60</v>
      </c>
      <c r="C44" s="8">
        <f>+((F44*15)+(J44*15)+(N44*15)+(R44*15)+(V44*15)+(Z44*15))</f>
        <v>30</v>
      </c>
      <c r="D44" s="8">
        <f>+((G44*15)+(K44*15)+(O44*15)+(S44*15)+(W44*15)+(AA44*15))</f>
        <v>30</v>
      </c>
      <c r="E44" s="9">
        <f>+I44+M44+Q44+U44+Y44+AC44</f>
        <v>5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19">
        <v>2</v>
      </c>
      <c r="S44" s="19">
        <v>2</v>
      </c>
      <c r="T44" s="19" t="s">
        <v>8</v>
      </c>
      <c r="U44" s="19">
        <v>5</v>
      </c>
      <c r="V44" s="8"/>
      <c r="W44" s="8"/>
      <c r="X44" s="8"/>
      <c r="Y44" s="8"/>
      <c r="Z44" s="8"/>
      <c r="AA44" s="8"/>
      <c r="AB44" s="8"/>
      <c r="AC44" s="8"/>
      <c r="AD44" s="3"/>
    </row>
    <row r="45" spans="1:30" ht="15" customHeight="1" x14ac:dyDescent="0.2">
      <c r="A45" s="20" t="s">
        <v>22</v>
      </c>
      <c r="B45" s="8">
        <f>+C45+D45</f>
        <v>60</v>
      </c>
      <c r="C45" s="8">
        <f>+((F45*15)+(J45*15)+(N45*15)+(R45*15)+(V45*15)+(Z45*15))</f>
        <v>30</v>
      </c>
      <c r="D45" s="8">
        <f>+((G45*15)+(K45*15)+(O45*15)+(S45*15)+(W45*15)+(AA45*15))</f>
        <v>30</v>
      </c>
      <c r="E45" s="9">
        <f>+I45+M45+Q45+U45+Y45+AC45</f>
        <v>5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9">
        <v>2</v>
      </c>
      <c r="S45" s="19">
        <v>2</v>
      </c>
      <c r="T45" s="19" t="s">
        <v>8</v>
      </c>
      <c r="U45" s="19">
        <v>5</v>
      </c>
      <c r="V45" s="8"/>
      <c r="W45" s="8"/>
      <c r="X45" s="8"/>
      <c r="Y45" s="8"/>
      <c r="Z45" s="8"/>
      <c r="AA45" s="8"/>
      <c r="AB45" s="8"/>
      <c r="AC45" s="8"/>
      <c r="AD45" s="3"/>
    </row>
    <row r="46" spans="1:30" ht="15" customHeight="1" x14ac:dyDescent="0.2">
      <c r="A46" s="20" t="s">
        <v>21</v>
      </c>
      <c r="B46" s="8">
        <f>+C46+D46</f>
        <v>30</v>
      </c>
      <c r="C46" s="8">
        <f>+((F46*15)+(J46*15)+(N46*15)+(R46*15)+(V46*15)+(Z46*15))</f>
        <v>0</v>
      </c>
      <c r="D46" s="8">
        <f>+((G46*15)+(K46*15)+(O46*15)+(S46*15)+(W46*15)+(AA46*15))</f>
        <v>30</v>
      </c>
      <c r="E46" s="9">
        <f>+I46+M46+Q46+U46+Y46+AC46</f>
        <v>3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>
        <v>0</v>
      </c>
      <c r="W46" s="8">
        <v>2</v>
      </c>
      <c r="X46" s="8" t="s">
        <v>1</v>
      </c>
      <c r="Y46" s="8">
        <v>3</v>
      </c>
      <c r="Z46" s="8"/>
      <c r="AA46" s="8"/>
      <c r="AB46" s="8"/>
      <c r="AC46" s="8"/>
      <c r="AD46" s="3"/>
    </row>
    <row r="47" spans="1:30" ht="15" customHeight="1" x14ac:dyDescent="0.2">
      <c r="A47" s="20" t="s">
        <v>20</v>
      </c>
      <c r="B47" s="8">
        <f>+C47+D47</f>
        <v>45</v>
      </c>
      <c r="C47" s="8">
        <f>+((F47*15)+(J47*15)+(N47*15)+(R47*15)+(V47*15)+(Z47*15))</f>
        <v>15</v>
      </c>
      <c r="D47" s="8">
        <f>+((G47*15)+(K47*15)+(O47*15)+(S47*15)+(W47*15)+(AA47*15))</f>
        <v>30</v>
      </c>
      <c r="E47" s="9">
        <f>+I47+M47+Q47+U47+Y47+AC47</f>
        <v>4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>
        <v>1</v>
      </c>
      <c r="W47" s="8">
        <v>2</v>
      </c>
      <c r="X47" s="8" t="s">
        <v>8</v>
      </c>
      <c r="Y47" s="8">
        <v>4</v>
      </c>
      <c r="Z47" s="8"/>
      <c r="AA47" s="8"/>
      <c r="AB47" s="8"/>
      <c r="AC47" s="8"/>
      <c r="AD47" s="3"/>
    </row>
    <row r="48" spans="1:30" ht="15" customHeight="1" x14ac:dyDescent="0.2">
      <c r="A48" s="24" t="s">
        <v>19</v>
      </c>
      <c r="B48" s="8">
        <f>+C48+D48</f>
        <v>30</v>
      </c>
      <c r="C48" s="8">
        <f>+((F48*15)+(J48*15)+(N48*15)+(R48*15)+(V48*15)+(Z48*15))</f>
        <v>0</v>
      </c>
      <c r="D48" s="8">
        <f>+((G48*15)+(K48*15)+(O48*15)+(S48*15)+(W48*15)+(AA48*15))</f>
        <v>30</v>
      </c>
      <c r="E48" s="9">
        <f>+I48+M48+Q48+U48+Y48+AC48</f>
        <v>3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>
        <v>0</v>
      </c>
      <c r="AA48" s="8">
        <v>2</v>
      </c>
      <c r="AB48" s="8" t="s">
        <v>1</v>
      </c>
      <c r="AC48" s="8">
        <v>3</v>
      </c>
      <c r="AD48" s="3"/>
    </row>
    <row r="49" spans="1:30" ht="15" customHeight="1" x14ac:dyDescent="0.2">
      <c r="A49" s="22" t="s">
        <v>18</v>
      </c>
      <c r="B49" s="22"/>
      <c r="C49" s="22"/>
      <c r="D49" s="22"/>
      <c r="E49" s="7">
        <f>SUM(E50:E52)</f>
        <v>10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3"/>
    </row>
    <row r="50" spans="1:30" ht="15" customHeight="1" x14ac:dyDescent="0.2">
      <c r="A50" s="20" t="s">
        <v>17</v>
      </c>
      <c r="B50" s="8">
        <f>+C50+D50</f>
        <v>30</v>
      </c>
      <c r="C50" s="8">
        <f>+((F50*15)+(J50*15)+(N50*15)+(R50*15)+(V50*15)+(Z50*15))</f>
        <v>30</v>
      </c>
      <c r="D50" s="8">
        <f>+((G50*15)+(K50*15)+(O50*15)+(S50*15)+(W50*15)+(AA50*15))</f>
        <v>0</v>
      </c>
      <c r="E50" s="9">
        <f>+I50+M50+Q50+U50+Y50+AC50</f>
        <v>4</v>
      </c>
      <c r="F50" s="19">
        <v>2</v>
      </c>
      <c r="G50" s="19">
        <v>0</v>
      </c>
      <c r="H50" s="19" t="s">
        <v>8</v>
      </c>
      <c r="I50" s="19">
        <v>4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3"/>
    </row>
    <row r="51" spans="1:30" ht="15" customHeight="1" x14ac:dyDescent="0.2">
      <c r="A51" s="20" t="s">
        <v>16</v>
      </c>
      <c r="B51" s="8">
        <f>+C51+D51</f>
        <v>30</v>
      </c>
      <c r="C51" s="8">
        <f>+((F51*15)+(J51*15)+(N51*15)+(R51*15)+(V51*15)+(Z51*15))</f>
        <v>0</v>
      </c>
      <c r="D51" s="8">
        <f>+((G51*15)+(K51*15)+(O51*15)+(S51*15)+(W51*15)+(AA51*15))</f>
        <v>30</v>
      </c>
      <c r="E51" s="9">
        <f>+I51+M51+Q51+U51+Y51+AC51</f>
        <v>3</v>
      </c>
      <c r="F51" s="8"/>
      <c r="G51" s="8"/>
      <c r="H51" s="8"/>
      <c r="I51" s="8"/>
      <c r="J51" s="19">
        <v>0</v>
      </c>
      <c r="K51" s="19">
        <v>2</v>
      </c>
      <c r="L51" s="19" t="s">
        <v>1</v>
      </c>
      <c r="M51" s="19">
        <v>3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3"/>
    </row>
    <row r="52" spans="1:30" ht="15" customHeight="1" x14ac:dyDescent="0.2">
      <c r="A52" s="23" t="s">
        <v>15</v>
      </c>
      <c r="B52" s="8">
        <f>+C52+D52</f>
        <v>30</v>
      </c>
      <c r="C52" s="8">
        <f>+((F52*15)+(J52*15)+(N52*15)+(R52*15)+(V52*15)+(Z52*15))</f>
        <v>30</v>
      </c>
      <c r="D52" s="8">
        <f>+((G52*15)+(K52*15)+(O52*15)+(S52*15)+(W52*15)+(AA52*15))</f>
        <v>0</v>
      </c>
      <c r="E52" s="9">
        <f>+I52+M52+Q52+U52+Y52+AC52</f>
        <v>3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>
        <v>2</v>
      </c>
      <c r="W52" s="8">
        <v>0</v>
      </c>
      <c r="X52" s="8" t="s">
        <v>8</v>
      </c>
      <c r="Y52" s="8">
        <v>3</v>
      </c>
      <c r="Z52" s="8"/>
      <c r="AA52" s="8"/>
      <c r="AB52" s="8"/>
      <c r="AC52" s="8"/>
      <c r="AD52" s="3"/>
    </row>
    <row r="53" spans="1:30" ht="15" customHeight="1" x14ac:dyDescent="0.2">
      <c r="A53" s="22" t="s">
        <v>14</v>
      </c>
      <c r="B53" s="22"/>
      <c r="C53" s="22"/>
      <c r="D53" s="22"/>
      <c r="E53" s="7">
        <f>SUM(E54:E60)</f>
        <v>17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3"/>
    </row>
    <row r="54" spans="1:30" ht="15" customHeight="1" x14ac:dyDescent="0.2">
      <c r="A54" s="20" t="s">
        <v>13</v>
      </c>
      <c r="B54" s="8">
        <f>+C54+D54</f>
        <v>30</v>
      </c>
      <c r="C54" s="8">
        <f>+((F54*15)+(J54*15)+(N54*15)+(R54*15)+(V54*15)+(Z54*15))</f>
        <v>30</v>
      </c>
      <c r="D54" s="8">
        <f>+((G54*15)+(K54*15)+(O54*15)+(S54*15)+(W54*15)+(AA54*15))</f>
        <v>0</v>
      </c>
      <c r="E54" s="9">
        <f>+I54+M54+Q54+U54+Y54+AC54</f>
        <v>3</v>
      </c>
      <c r="F54" s="19">
        <v>2</v>
      </c>
      <c r="G54" s="19">
        <v>0</v>
      </c>
      <c r="H54" s="19" t="s">
        <v>8</v>
      </c>
      <c r="I54" s="19">
        <v>3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3"/>
    </row>
    <row r="55" spans="1:30" ht="15" customHeight="1" x14ac:dyDescent="0.25">
      <c r="A55" s="20" t="s">
        <v>12</v>
      </c>
      <c r="B55" s="8">
        <f>+C55+D55</f>
        <v>30</v>
      </c>
      <c r="C55" s="8">
        <f>+((F55*15)+(J55*15)+(N55*15)+(R55*15)+(V55*15)+(Z55*15))</f>
        <v>30</v>
      </c>
      <c r="D55" s="8">
        <f>+((G55*15)+(K55*15)+(O55*15)+(S55*15)+(W55*15)+(AA55*15))</f>
        <v>0</v>
      </c>
      <c r="E55" s="9">
        <f>+I55+M55+Q55+U55+Y55+AC55</f>
        <v>3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21"/>
      <c r="T55" s="8"/>
      <c r="U55" s="8"/>
      <c r="V55" s="8">
        <v>2</v>
      </c>
      <c r="W55" s="8">
        <v>0</v>
      </c>
      <c r="X55" s="8" t="s">
        <v>8</v>
      </c>
      <c r="Y55" s="8">
        <v>3</v>
      </c>
      <c r="Z55" s="8"/>
      <c r="AA55" s="8"/>
      <c r="AB55" s="8"/>
      <c r="AC55" s="8"/>
      <c r="AD55" s="3"/>
    </row>
    <row r="56" spans="1:30" ht="15" customHeight="1" x14ac:dyDescent="0.2">
      <c r="A56" s="20" t="s">
        <v>11</v>
      </c>
      <c r="B56" s="8">
        <f>+C56+D56</f>
        <v>60</v>
      </c>
      <c r="C56" s="8">
        <f>+((F56*15)+(J56*15)+(N56*15)+(R56*15)+(V56*15)+(Z56*15))</f>
        <v>30</v>
      </c>
      <c r="D56" s="8">
        <f>+((G56*15)+(K56*15)+(O56*15)+(S56*15)+(W56*15)+(AA56*15))</f>
        <v>30</v>
      </c>
      <c r="E56" s="9">
        <f>+I56+M56+Q56+U56+Y56+AC56</f>
        <v>4</v>
      </c>
      <c r="F56" s="19">
        <v>2</v>
      </c>
      <c r="G56" s="19">
        <v>2</v>
      </c>
      <c r="H56" s="19" t="s">
        <v>1</v>
      </c>
      <c r="I56" s="19">
        <v>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3"/>
    </row>
    <row r="57" spans="1:30" ht="15" customHeight="1" x14ac:dyDescent="0.2">
      <c r="A57" s="20" t="s">
        <v>10</v>
      </c>
      <c r="B57" s="8">
        <f>+C57+D57</f>
        <v>60</v>
      </c>
      <c r="C57" s="8">
        <f>+((F57*15)+(J57*15)+(N57*15)+(R57*15)+(V57*15)+(Z57*15))</f>
        <v>0</v>
      </c>
      <c r="D57" s="8">
        <f>+((G57*15)+(K57*15)+(O57*15)+(S57*15)+(W57*15)+(AA57*15))</f>
        <v>60</v>
      </c>
      <c r="E57" s="9">
        <f>+I57+M57+Q57+U57+Y57+AC57</f>
        <v>0</v>
      </c>
      <c r="F57" s="19">
        <v>0</v>
      </c>
      <c r="G57" s="19">
        <v>4</v>
      </c>
      <c r="H57" s="19" t="s">
        <v>5</v>
      </c>
      <c r="I57" s="19">
        <v>0</v>
      </c>
      <c r="J57" s="19"/>
      <c r="K57" s="19"/>
      <c r="L57" s="19"/>
      <c r="M57" s="19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3"/>
    </row>
    <row r="58" spans="1:30" ht="15" customHeight="1" x14ac:dyDescent="0.2">
      <c r="A58" s="20" t="s">
        <v>9</v>
      </c>
      <c r="B58" s="8">
        <f>+C58+D58</f>
        <v>45</v>
      </c>
      <c r="C58" s="8">
        <f>+((F58*15)+(J58*15)+(N58*15)+(R58*15)+(V58*15)+(Z58*15))</f>
        <v>30</v>
      </c>
      <c r="D58" s="8">
        <f>+((G58*15)+(K58*15)+(O58*15)+(S58*15)+(W58*15)+(AA58*15))</f>
        <v>15</v>
      </c>
      <c r="E58" s="9">
        <f>+I58+M58+Q58+U58+Y58+AC58</f>
        <v>4</v>
      </c>
      <c r="F58" s="19"/>
      <c r="G58" s="19"/>
      <c r="H58" s="19"/>
      <c r="I58" s="19"/>
      <c r="J58" s="19">
        <v>2</v>
      </c>
      <c r="K58" s="19">
        <v>1</v>
      </c>
      <c r="L58" s="19" t="s">
        <v>8</v>
      </c>
      <c r="M58" s="19">
        <v>4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3"/>
    </row>
    <row r="59" spans="1:30" ht="15" customHeight="1" x14ac:dyDescent="0.2">
      <c r="A59" s="20" t="s">
        <v>7</v>
      </c>
      <c r="B59" s="8">
        <f>+C59+D59</f>
        <v>30</v>
      </c>
      <c r="C59" s="8">
        <f>+((F59*15)+(J59*15)+(N59*15)+(R59*15)+(V59*15)+(Z59*15))</f>
        <v>0</v>
      </c>
      <c r="D59" s="8">
        <f>+((G59*15)+(K59*15)+(O59*15)+(S59*15)+(W59*15)+(AA59*15))</f>
        <v>30</v>
      </c>
      <c r="E59" s="9">
        <f>+I59+M59+Q59+U59+Y59+AC59</f>
        <v>3</v>
      </c>
      <c r="F59" s="8"/>
      <c r="G59" s="8"/>
      <c r="H59" s="8"/>
      <c r="I59" s="8"/>
      <c r="J59" s="19">
        <v>0</v>
      </c>
      <c r="K59" s="19">
        <v>2</v>
      </c>
      <c r="L59" s="19" t="s">
        <v>1</v>
      </c>
      <c r="M59" s="19">
        <v>3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3"/>
    </row>
    <row r="60" spans="1:30" ht="15" customHeight="1" x14ac:dyDescent="0.2">
      <c r="A60" s="20" t="s">
        <v>6</v>
      </c>
      <c r="B60" s="8">
        <f>+C60+D60</f>
        <v>60</v>
      </c>
      <c r="C60" s="8">
        <f>+((F60*15)+(J60*15)+(N60*15)+(R60*15)+(V60*15)+(Z60*15))</f>
        <v>0</v>
      </c>
      <c r="D60" s="8">
        <f>+((G60*15)+(K60*15)+(O60*15)+(S60*15)+(W60*15)+(AA60*15))</f>
        <v>60</v>
      </c>
      <c r="E60" s="9">
        <f>+I60+M60+Q60+U60+Y60+AC60</f>
        <v>0</v>
      </c>
      <c r="F60" s="8"/>
      <c r="G60" s="8"/>
      <c r="H60" s="8"/>
      <c r="I60" s="8"/>
      <c r="J60" s="19">
        <v>0</v>
      </c>
      <c r="K60" s="19">
        <v>4</v>
      </c>
      <c r="L60" s="19" t="s">
        <v>5</v>
      </c>
      <c r="M60" s="19">
        <v>0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3"/>
    </row>
    <row r="61" spans="1:30" ht="15" customHeight="1" x14ac:dyDescent="0.2">
      <c r="A61" s="10" t="s">
        <v>0</v>
      </c>
      <c r="B61" s="9">
        <f>SUM(B8:B35)+SUM(B37:B48)+SUM(B50:B52)+SUM(B54:B60)</f>
        <v>2160</v>
      </c>
      <c r="C61" s="9">
        <f>SUM(C8:C35)+SUM(C37:C48)+SUM(C50:C52)+SUM(C54:C60)</f>
        <v>900</v>
      </c>
      <c r="D61" s="9">
        <f>SUM(D8:D35)+SUM(D37:D48)+SUM(D50:D52)+SUM(D54:D60)</f>
        <v>1260</v>
      </c>
      <c r="E61" s="9">
        <f>+E7+E36+E49+E53</f>
        <v>161</v>
      </c>
      <c r="F61" s="9">
        <f>SUM(F8:F60)</f>
        <v>14</v>
      </c>
      <c r="G61" s="9">
        <f>SUM(G8:G60)</f>
        <v>13</v>
      </c>
      <c r="H61" s="9"/>
      <c r="I61" s="9">
        <f>SUM(I8:I60)</f>
        <v>29</v>
      </c>
      <c r="J61" s="9">
        <f>SUM(J8:J60)</f>
        <v>12</v>
      </c>
      <c r="K61" s="9">
        <f>SUM(K8:K60)</f>
        <v>15</v>
      </c>
      <c r="L61" s="9"/>
      <c r="M61" s="9">
        <f>SUM(M8:M60)</f>
        <v>31</v>
      </c>
      <c r="N61" s="9">
        <f>SUM(N8:N60)</f>
        <v>14</v>
      </c>
      <c r="O61" s="9">
        <f>SUM(O8:O60)</f>
        <v>10</v>
      </c>
      <c r="P61" s="9"/>
      <c r="Q61" s="9">
        <f>SUM(Q8:Q60)</f>
        <v>33</v>
      </c>
      <c r="R61" s="9">
        <f>SUM(R8:R60)</f>
        <v>8</v>
      </c>
      <c r="S61" s="9">
        <f>SUM(S8:S60)</f>
        <v>13</v>
      </c>
      <c r="T61" s="9"/>
      <c r="U61" s="9">
        <f>SUM(U8:U60)</f>
        <v>29</v>
      </c>
      <c r="V61" s="9">
        <f>SUM(V8:V60)</f>
        <v>7</v>
      </c>
      <c r="W61" s="9">
        <f>SUM(W8:W60)</f>
        <v>14</v>
      </c>
      <c r="X61" s="9"/>
      <c r="Y61" s="9">
        <f>SUM(Y8:Y60)</f>
        <v>19</v>
      </c>
      <c r="Z61" s="9">
        <f>SUM(Z8:Z60)</f>
        <v>5</v>
      </c>
      <c r="AA61" s="9">
        <f>SUM(AA8:AA60)</f>
        <v>19</v>
      </c>
      <c r="AB61" s="9"/>
      <c r="AC61" s="9">
        <f>SUM(AC8:AC60)</f>
        <v>20</v>
      </c>
      <c r="AD61" s="3"/>
    </row>
    <row r="62" spans="1:30" ht="15" customHeight="1" x14ac:dyDescent="0.2">
      <c r="A62" s="18"/>
      <c r="B62" s="17"/>
      <c r="C62" s="17"/>
      <c r="D62" s="17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3"/>
    </row>
    <row r="63" spans="1:30" ht="15" customHeight="1" x14ac:dyDescent="0.2">
      <c r="A63" s="14" t="s">
        <v>4</v>
      </c>
      <c r="B63" s="13">
        <f>+C63+D63</f>
        <v>30</v>
      </c>
      <c r="C63" s="12">
        <f>+((F63*15)+(J63*15)+(N63*15)+(R63*15)+(V63*15)+(Z63*15))</f>
        <v>0</v>
      </c>
      <c r="D63" s="8">
        <f>+((G63*15)+(K63*15)+(O63*15)+(S63*15)+(W63*15)+(AA63*15))</f>
        <v>30</v>
      </c>
      <c r="E63" s="9">
        <f>+I63+M63+Q63+U63+Y63+AC63</f>
        <v>2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>
        <v>0</v>
      </c>
      <c r="W63" s="15">
        <v>2</v>
      </c>
      <c r="X63" s="15" t="s">
        <v>1</v>
      </c>
      <c r="Y63" s="15">
        <v>2</v>
      </c>
      <c r="Z63" s="15"/>
      <c r="AA63" s="15"/>
      <c r="AB63" s="15"/>
      <c r="AC63" s="15"/>
      <c r="AD63" s="3"/>
    </row>
    <row r="64" spans="1:30" ht="15" customHeight="1" x14ac:dyDescent="0.2">
      <c r="A64" s="14" t="s">
        <v>4</v>
      </c>
      <c r="B64" s="13">
        <f>+C64+D64</f>
        <v>45</v>
      </c>
      <c r="C64" s="12">
        <f>+((F64*15)+(J64*15)+(N64*15)+(R64*15)+(V64*15)+(Z64*15))</f>
        <v>0</v>
      </c>
      <c r="D64" s="8">
        <f>+((G64*15)+(K64*15)+(O64*15)+(S64*15)+(W64*15)+(AA64*15))</f>
        <v>45</v>
      </c>
      <c r="E64" s="9">
        <f>+I64+M64+Q64+U64+Y64+AC64</f>
        <v>3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>
        <v>0</v>
      </c>
      <c r="W64" s="15">
        <v>3</v>
      </c>
      <c r="X64" s="15" t="s">
        <v>1</v>
      </c>
      <c r="Y64" s="15">
        <v>3</v>
      </c>
      <c r="Z64" s="15"/>
      <c r="AA64" s="15"/>
      <c r="AB64" s="15"/>
      <c r="AC64" s="15"/>
      <c r="AD64" s="3"/>
    </row>
    <row r="65" spans="1:30" ht="15" customHeight="1" x14ac:dyDescent="0.2">
      <c r="A65" s="14" t="s">
        <v>4</v>
      </c>
      <c r="B65" s="13">
        <f>+C65+D65</f>
        <v>30</v>
      </c>
      <c r="C65" s="12">
        <f>+((F65*15)+(J65*15)+(N65*15)+(R65*15)+(V65*15)+(Z65*15))</f>
        <v>15</v>
      </c>
      <c r="D65" s="8">
        <f>+((G65*15)+(K65*15)+(O65*15)+(S65*15)+(W65*15)+(AA65*15))</f>
        <v>15</v>
      </c>
      <c r="E65" s="9">
        <f>+I65+M65+Q65+U65+Y65+AC65</f>
        <v>4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>
        <v>1</v>
      </c>
      <c r="AA65" s="15">
        <v>1</v>
      </c>
      <c r="AB65" s="15" t="s">
        <v>1</v>
      </c>
      <c r="AC65" s="15">
        <v>4</v>
      </c>
      <c r="AD65" s="3"/>
    </row>
    <row r="66" spans="1:30" ht="15" customHeight="1" x14ac:dyDescent="0.2">
      <c r="A66" s="14" t="s">
        <v>3</v>
      </c>
      <c r="B66" s="13">
        <f>+C66+D66</f>
        <v>60</v>
      </c>
      <c r="C66" s="12">
        <f>+((F66*15)+(J66*15)+(N66*15)+(R66*15)+(V66*15)+(Z66*15))</f>
        <v>0</v>
      </c>
      <c r="D66" s="8">
        <f>+((G66*15)+(K66*15)+(O66*15)+(S66*15)+(W66*15)+(AA66*15))</f>
        <v>60</v>
      </c>
      <c r="E66" s="9">
        <f>+I66+M66+Q66+U66+Y66+AC66</f>
        <v>4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8">
        <v>0</v>
      </c>
      <c r="W66" s="8">
        <v>4</v>
      </c>
      <c r="X66" s="8" t="s">
        <v>1</v>
      </c>
      <c r="Y66" s="8">
        <v>4</v>
      </c>
      <c r="Z66" s="8"/>
      <c r="AA66" s="8"/>
      <c r="AB66" s="8"/>
      <c r="AC66" s="8"/>
      <c r="AD66" s="3"/>
    </row>
    <row r="67" spans="1:30" ht="15" customHeight="1" x14ac:dyDescent="0.2">
      <c r="A67" s="14" t="s">
        <v>2</v>
      </c>
      <c r="B67" s="13">
        <f>+C67+D67</f>
        <v>90</v>
      </c>
      <c r="C67" s="12">
        <f>+((F67*15)+(J67*15)+(N67*15)+(R67*15)+(V67*15)+(Z67*15))</f>
        <v>0</v>
      </c>
      <c r="D67" s="8">
        <f>+((G67*15)+(K67*15)+(O67*15)+(S67*15)+(W67*15)+(AA67*15))</f>
        <v>90</v>
      </c>
      <c r="E67" s="9">
        <f>+I67+M67+Q67+U67+Y67+AC67</f>
        <v>6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8"/>
      <c r="W67" s="8"/>
      <c r="X67" s="8"/>
      <c r="Y67" s="8"/>
      <c r="Z67" s="8">
        <v>0</v>
      </c>
      <c r="AA67" s="8">
        <v>6</v>
      </c>
      <c r="AB67" s="8" t="s">
        <v>1</v>
      </c>
      <c r="AC67" s="8">
        <v>6</v>
      </c>
      <c r="AD67" s="3"/>
    </row>
    <row r="68" spans="1:30" ht="15" customHeight="1" x14ac:dyDescent="0.2">
      <c r="A68" s="10" t="s">
        <v>0</v>
      </c>
      <c r="B68" s="9">
        <f>SUM(B63:B67)</f>
        <v>255</v>
      </c>
      <c r="C68" s="9">
        <f>SUM(C63:C67)</f>
        <v>15</v>
      </c>
      <c r="D68" s="9">
        <f>SUM(D63:D67)</f>
        <v>240</v>
      </c>
      <c r="E68" s="9">
        <f>SUM(E63:E67)</f>
        <v>19</v>
      </c>
      <c r="F68" s="8">
        <f>+F61+F63+F64+F65+F66+F67</f>
        <v>14</v>
      </c>
      <c r="G68" s="8">
        <f>+G61+G63+G64+G65+G66+G67</f>
        <v>13</v>
      </c>
      <c r="H68" s="8"/>
      <c r="I68" s="7">
        <f>+I61+I63+I64+I65+I66+I67</f>
        <v>29</v>
      </c>
      <c r="J68" s="8">
        <f>+J61+J63+J64+J65+J66+J67</f>
        <v>12</v>
      </c>
      <c r="K68" s="8">
        <f>+K61+K63+K64+K65+K66+K67</f>
        <v>15</v>
      </c>
      <c r="L68" s="8"/>
      <c r="M68" s="7">
        <f>+M61+M63+M64+M65+M66+M67</f>
        <v>31</v>
      </c>
      <c r="N68" s="8">
        <f>+N61+N63+N64+N65+N66+N67</f>
        <v>14</v>
      </c>
      <c r="O68" s="8">
        <f>+O61+O63+O64+O65+O66+O67</f>
        <v>10</v>
      </c>
      <c r="P68" s="8"/>
      <c r="Q68" s="7">
        <f>+Q61+Q63+Q64+Q65+Q66+Q67</f>
        <v>33</v>
      </c>
      <c r="R68" s="8">
        <f>+R61+R63+R64+R65+R66+R67</f>
        <v>8</v>
      </c>
      <c r="S68" s="8">
        <f>+S61+S63+S64+S65+S66+S67</f>
        <v>13</v>
      </c>
      <c r="T68" s="8"/>
      <c r="U68" s="7">
        <f>+U61+U63+U64+U65+U66+U67</f>
        <v>29</v>
      </c>
      <c r="V68" s="8">
        <f>+V61+V63+V64+V65+V66+V67</f>
        <v>7</v>
      </c>
      <c r="W68" s="8">
        <f>+W61+W63+W64+W65+W66+W67</f>
        <v>23</v>
      </c>
      <c r="X68" s="8"/>
      <c r="Y68" s="7">
        <f>+Y61+Y63+Y64+Y65+Y66+Y67</f>
        <v>28</v>
      </c>
      <c r="Z68" s="8">
        <f>+Z61+Z63+Z64+Z65+Z66+Z67</f>
        <v>6</v>
      </c>
      <c r="AA68" s="8">
        <f>+AA61+AA63+AA64+AA65+AA66+AA67</f>
        <v>26</v>
      </c>
      <c r="AB68" s="8"/>
      <c r="AC68" s="7">
        <f>+AC61+AC63+AC64+AC65+AC66+AC67</f>
        <v>30</v>
      </c>
      <c r="AD68" s="3"/>
    </row>
    <row r="69" spans="1:30" ht="15" customHeight="1" thickBot="1" x14ac:dyDescent="0.3">
      <c r="A69" s="4"/>
      <c r="B69" s="6">
        <f>+B61+B68</f>
        <v>2415</v>
      </c>
      <c r="C69" s="6">
        <f>+C61+C68</f>
        <v>915</v>
      </c>
      <c r="D69" s="6">
        <f>+D61+D68</f>
        <v>1500</v>
      </c>
      <c r="E69" s="5">
        <f>+E61+E68</f>
        <v>180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3"/>
    </row>
    <row r="70" spans="1:30" ht="15" customHeight="1" x14ac:dyDescent="0.2">
      <c r="A70" s="2"/>
    </row>
  </sheetData>
  <mergeCells count="27">
    <mergeCell ref="C3:C6"/>
    <mergeCell ref="D3:D6"/>
    <mergeCell ref="E3:E6"/>
    <mergeCell ref="J4:M4"/>
    <mergeCell ref="N4:Q4"/>
    <mergeCell ref="R4:U4"/>
    <mergeCell ref="N3:U3"/>
    <mergeCell ref="J5:M5"/>
    <mergeCell ref="N5:Q5"/>
    <mergeCell ref="R5:U5"/>
    <mergeCell ref="F4:I4"/>
    <mergeCell ref="F3:M3"/>
    <mergeCell ref="Z5:AC5"/>
    <mergeCell ref="V3:AC3"/>
    <mergeCell ref="Z4:AC4"/>
    <mergeCell ref="V4:Y4"/>
    <mergeCell ref="V5:Y5"/>
    <mergeCell ref="A36:D36"/>
    <mergeCell ref="A49:D49"/>
    <mergeCell ref="A53:D53"/>
    <mergeCell ref="A62:D62"/>
    <mergeCell ref="F5:I5"/>
    <mergeCell ref="A7:D7"/>
    <mergeCell ref="A1:A6"/>
    <mergeCell ref="B1:E2"/>
    <mergeCell ref="F1:AC2"/>
    <mergeCell ref="B3:B6"/>
  </mergeCells>
  <pageMargins left="0.55118110236220474" right="0.47244094488188981" top="0.74803149606299213" bottom="0.74803149606299213" header="0.31496062992125984" footer="0.31496062992125984"/>
  <pageSetup paperSize="8" scale="65" orientation="landscape" r:id="rId1"/>
  <headerFooter>
    <oddHeader>&amp;C&amp;"Arial,Félkövér"&amp;14Sportszervező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SPORTSZ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2021-06-07T11:41:40Z</dcterms:created>
  <dcterms:modified xsi:type="dcterms:W3CDTF">2021-06-07T11:41:55Z</dcterms:modified>
</cp:coreProperties>
</file>